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610"/>
  </bookViews>
  <sheets>
    <sheet name="Agenda" sheetId="1" r:id="rId1"/>
    <sheet name="Sample with Instructions" sheetId="3" r:id="rId2"/>
  </sheets>
  <definedNames>
    <definedName name="_xlnm.Print_Area" localSheetId="0">Agenda!$A$1:$E$14</definedName>
  </definedNames>
  <calcPr calcId="145621"/>
</workbook>
</file>

<file path=xl/calcChain.xml><?xml version="1.0" encoding="utf-8"?>
<calcChain xmlns="http://schemas.openxmlformats.org/spreadsheetml/2006/main">
  <c r="B3" i="1" l="1"/>
  <c r="A4" i="1" s="1"/>
  <c r="D18" i="3" l="1"/>
  <c r="C7" i="3"/>
  <c r="B8" i="3" s="1"/>
  <c r="C8" i="3" s="1"/>
  <c r="B9" i="3" s="1"/>
  <c r="C9" i="3" s="1"/>
  <c r="B10" i="3" s="1"/>
  <c r="C10" i="3" s="1"/>
  <c r="B11" i="3" s="1"/>
  <c r="C11" i="3" s="1"/>
  <c r="B12" i="3" s="1"/>
  <c r="C12" i="3" s="1"/>
  <c r="B13" i="3" s="1"/>
  <c r="C13" i="3" s="1"/>
  <c r="B14" i="3" s="1"/>
  <c r="C14" i="3" s="1"/>
  <c r="B15" i="3" s="1"/>
  <c r="C15" i="3" s="1"/>
  <c r="B16" i="3" s="1"/>
  <c r="C16" i="3" s="1"/>
  <c r="B17" i="3" s="1"/>
  <c r="C17" i="3" s="1"/>
  <c r="C14" i="1" l="1"/>
  <c r="B4" i="1"/>
  <c r="A5" i="1" s="1"/>
  <c r="B5" i="1" s="1"/>
  <c r="A6" i="1" l="1"/>
  <c r="B6" i="1" s="1"/>
  <c r="A7" i="1" s="1"/>
  <c r="B7" i="1" s="1"/>
  <c r="A9" i="1" l="1"/>
  <c r="B9" i="1" s="1"/>
  <c r="A10" i="1" s="1"/>
  <c r="B10" i="1" s="1"/>
  <c r="A11" i="1" s="1"/>
  <c r="B11" i="1" s="1"/>
  <c r="A12" i="1" s="1"/>
  <c r="B12" i="1" s="1"/>
  <c r="A8" i="1"/>
  <c r="B8" i="1" s="1"/>
</calcChain>
</file>

<file path=xl/sharedStrings.xml><?xml version="1.0" encoding="utf-8"?>
<sst xmlns="http://schemas.openxmlformats.org/spreadsheetml/2006/main" count="55" uniqueCount="50">
  <si>
    <t>Start</t>
  </si>
  <si>
    <t>End</t>
  </si>
  <si>
    <t>Length</t>
  </si>
  <si>
    <t>Session Name</t>
  </si>
  <si>
    <t>Speaker 1</t>
  </si>
  <si>
    <t>AM Break</t>
  </si>
  <si>
    <t>Panel</t>
  </si>
  <si>
    <t>Lunch</t>
  </si>
  <si>
    <t>Speaker 2</t>
  </si>
  <si>
    <t>PM Break</t>
  </si>
  <si>
    <t>Speaker 3</t>
  </si>
  <si>
    <t>Speaker 4</t>
  </si>
  <si>
    <t>Speaker 5</t>
  </si>
  <si>
    <t>Closing Remarks</t>
  </si>
  <si>
    <t>Total Time</t>
  </si>
  <si>
    <t>Welcome</t>
  </si>
  <si>
    <t>Presenter</t>
  </si>
  <si>
    <t>Enter the meeting start time here &gt;&gt;</t>
  </si>
  <si>
    <t>George Alwon</t>
  </si>
  <si>
    <t>Barack Obama</t>
  </si>
  <si>
    <t>Harvey Milk</t>
  </si>
  <si>
    <t>Donald Trump</t>
  </si>
  <si>
    <t>Hillary Clinton</t>
  </si>
  <si>
    <t>Bernie Sanders</t>
  </si>
  <si>
    <t>Update your session names in this column</t>
  </si>
  <si>
    <t>Update your presenter names in this column</t>
  </si>
  <si>
    <t>Update the length of the session in this column</t>
  </si>
  <si>
    <t>Don’t modify this column</t>
  </si>
  <si>
    <t>Only enter the meeting start time</t>
  </si>
  <si>
    <t>Just delete rows if you don’t need them. If you need to add additional rows you'll need to copy the formulas but this should be enough slots for most meetings</t>
  </si>
  <si>
    <t>You can delete or hide this row once you are done if you wish&gt;&gt;</t>
  </si>
  <si>
    <t>Min</t>
  </si>
  <si>
    <t>Detail</t>
  </si>
  <si>
    <t>Welcome, Objectives and Overview</t>
  </si>
  <si>
    <t>Next Steps &amp; Closing Remarks</t>
  </si>
  <si>
    <t>1.  State the next steps.
2.  Invite them to the next meeting when we discuss "Practices" for each principle.
3.  Thank them and close.</t>
  </si>
  <si>
    <t>Registration &amp; Coffee</t>
  </si>
  <si>
    <t>Major Facilities Work Team</t>
  </si>
  <si>
    <t>1. Present draft principles
2. Ask the group to consider which principles apply as they listen to the presentation.
3.  Complete the presentation</t>
  </si>
  <si>
    <t>Principles,
History,
Political Realities,
Financial,
Considerations</t>
  </si>
  <si>
    <t>Breakout:
Discussion about Your Key Principles</t>
  </si>
  <si>
    <t>Breakout:
Ranking the Principles</t>
  </si>
  <si>
    <t>Group Formation: Intros, Leader &amp; Timekeeper</t>
  </si>
  <si>
    <t>Break</t>
  </si>
  <si>
    <t>1. Each person introduces self to table and states in less than a minute why they are there
2. At the count of 3, point to a person at your table.  The one pointed out the most will lead.
3. Ask for a timekeeper</t>
  </si>
  <si>
    <r>
      <rPr>
        <b/>
        <sz val="11"/>
        <rFont val="Calibri"/>
        <family val="2"/>
        <scheme val="minor"/>
      </rPr>
      <t>Welcome and Context:</t>
    </r>
    <r>
      <rPr>
        <sz val="11"/>
        <rFont val="Calibri"/>
        <family val="2"/>
        <scheme val="minor"/>
      </rPr>
      <t xml:space="preserve">
</t>
    </r>
    <r>
      <rPr>
        <b/>
        <sz val="11"/>
        <rFont val="Calibri"/>
        <family val="2"/>
        <scheme val="minor"/>
      </rPr>
      <t>Goals for Phase II Review:</t>
    </r>
    <r>
      <rPr>
        <sz val="11"/>
        <rFont val="Calibri"/>
        <family val="2"/>
        <scheme val="minor"/>
      </rPr>
      <t xml:space="preserve">
  1. Broaden discussion among stakeholders
  2. Develop principles to guide future decisions
  3. Consider impacts of future decisions on financial models
  4. Conduct process with flexibility to meet needs as identified
</t>
    </r>
    <r>
      <rPr>
        <b/>
        <sz val="11"/>
        <rFont val="Calibri"/>
        <family val="2"/>
        <scheme val="minor"/>
      </rPr>
      <t>Goals for Today's Meeting:</t>
    </r>
    <r>
      <rPr>
        <sz val="11"/>
        <rFont val="Calibri"/>
        <family val="2"/>
        <scheme val="minor"/>
      </rPr>
      <t xml:space="preserve">
   1. Be open and transparent. 
   2. Using the direction and flexibility provided in the authorizing legislation and stakeholder input, develop principles to help guide decisions on Occupancy/Food and Beverage Revenue.
   3. Rank principles by constituency group to help understand priorities from varying perspectives.
</t>
    </r>
    <r>
      <rPr>
        <b/>
        <sz val="11"/>
        <rFont val="Calibri"/>
        <family val="2"/>
        <scheme val="minor"/>
      </rPr>
      <t xml:space="preserve">Process:
  </t>
    </r>
    <r>
      <rPr>
        <sz val="11"/>
        <rFont val="Calibri"/>
        <family val="2"/>
        <scheme val="minor"/>
      </rPr>
      <t>1. Share and understand history that got us here.
  2. Review and finalize principles.  
  3. Each individual will rank principles.
  4. Scores will be aggregated by self identified constituency group.  
  5. Principles will help inform practices.    
  6. Results will provide insight to future decisions regarding management and use of Occupancy/Food and Beverage Revenue.</t>
    </r>
  </si>
  <si>
    <t>Breakout:
Do Principles Provide the Appropriate Guidance?</t>
  </si>
  <si>
    <t xml:space="preserve">1. Review Guidelines &amp; Instructions
     a. Guidelines: listen, only one person talks at a time, follow time constraints
     b. Instructions:
             -  Discuss question: Do these principles provide the appropriate guidance?
             -  Use Yellow Worksheet: Wordsmithing and New Principles   Write any wordsmithing suggestions on Yellow Worksheet.  Add principles only if the group comes to a consensus.
              - Report out any principles that the group agree to
              - Hand in Yellow Worksheet
</t>
  </si>
  <si>
    <t>1. Pick the principles you want to talk about.
2. Jot down any comments you want to make.
3. Each person has up to 3 minutes to comment
4.  Begin next step when ready</t>
  </si>
  <si>
    <r>
      <t xml:space="preserve">1. Rank all principles from 1 to </t>
    </r>
    <r>
      <rPr>
        <sz val="11"/>
        <color theme="1"/>
        <rFont val="Calibri"/>
        <family val="2"/>
        <scheme val="minor"/>
      </rPr>
      <t>X .  1 is most important to you</t>
    </r>
    <r>
      <rPr>
        <sz val="11"/>
        <color theme="1"/>
        <rFont val="Calibri"/>
        <family val="2"/>
        <scheme val="minor"/>
      </rPr>
      <t xml:space="preserve">; </t>
    </r>
    <r>
      <rPr>
        <sz val="11"/>
        <color theme="1"/>
        <rFont val="Calibri"/>
        <family val="2"/>
        <scheme val="minor"/>
      </rPr>
      <t>X is least important to you.  All principles are important.
2.   Leave your worksheet at the designated spot when you leave.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</si>
</sst>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h:mm\ AM/PM;@"/>
  </numFmts>
  <fonts count="7">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name val="Calibri"/>
      <family val="2"/>
      <scheme val="minor"/>
    </font>
    <font>
      <sz val="11"/>
      <name val="Calibri"/>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1">
    <xf numFmtId="0" fontId="0" fillId="0" borderId="0" xfId="0"/>
    <xf numFmtId="0" fontId="2" fillId="3" borderId="0" xfId="0" applyFont="1" applyFill="1"/>
    <xf numFmtId="0" fontId="2" fillId="3" borderId="0" xfId="0" applyFont="1" applyFill="1" applyAlignment="1">
      <alignment horizontal="center"/>
    </xf>
    <xf numFmtId="2" fontId="2" fillId="3" borderId="0" xfId="0" applyNumberFormat="1" applyFont="1" applyFill="1" applyAlignment="1">
      <alignment horizontal="center"/>
    </xf>
    <xf numFmtId="0" fontId="2" fillId="0" borderId="0" xfId="0" applyFont="1" applyFill="1" applyAlignment="1">
      <alignment horizontal="center"/>
    </xf>
    <xf numFmtId="18" fontId="2" fillId="0" borderId="0" xfId="0" applyNumberFormat="1" applyFont="1" applyFill="1"/>
    <xf numFmtId="0" fontId="2" fillId="0" borderId="0" xfId="0" applyFont="1" applyFill="1"/>
    <xf numFmtId="18" fontId="2" fillId="2" borderId="0" xfId="0" applyNumberFormat="1" applyFont="1" applyFill="1"/>
    <xf numFmtId="0" fontId="2" fillId="2" borderId="0" xfId="0" applyFont="1" applyFill="1"/>
    <xf numFmtId="0" fontId="3" fillId="0" borderId="0" xfId="0" applyFont="1" applyAlignment="1">
      <alignment horizontal="right"/>
    </xf>
    <xf numFmtId="0" fontId="3" fillId="0" borderId="0" xfId="0" applyFont="1" applyAlignment="1">
      <alignment horizontal="center" wrapText="1"/>
    </xf>
    <xf numFmtId="0" fontId="2" fillId="2" borderId="0" xfId="0" applyFont="1" applyFill="1" applyAlignment="1">
      <alignment horizontal="center"/>
    </xf>
    <xf numFmtId="0" fontId="3" fillId="0" borderId="0" xfId="0" applyFont="1" applyAlignment="1">
      <alignment horizontal="right" wrapText="1"/>
    </xf>
    <xf numFmtId="0" fontId="0" fillId="0" borderId="0" xfId="0" applyAlignment="1">
      <alignment horizontal="center"/>
    </xf>
    <xf numFmtId="0" fontId="2" fillId="3" borderId="0" xfId="0" applyFont="1" applyFill="1" applyAlignment="1">
      <alignment wrapText="1"/>
    </xf>
    <xf numFmtId="0" fontId="0" fillId="0" borderId="0" xfId="0" applyAlignment="1">
      <alignment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0" fillId="0" borderId="0" xfId="0" applyAlignment="1">
      <alignment horizontal="left" vertical="center"/>
    </xf>
    <xf numFmtId="0" fontId="2" fillId="3" borderId="0" xfId="0" applyFont="1" applyFill="1" applyAlignment="1">
      <alignment horizontal="center" wrapText="1"/>
    </xf>
    <xf numFmtId="0" fontId="4" fillId="0" borderId="0" xfId="0" applyFont="1" applyFill="1" applyAlignment="1">
      <alignment horizontal="left" vertical="center" wrapText="1"/>
    </xf>
    <xf numFmtId="164" fontId="2" fillId="3" borderId="0" xfId="0" applyNumberFormat="1" applyFont="1" applyFill="1" applyAlignment="1">
      <alignment horizontal="center"/>
    </xf>
    <xf numFmtId="0" fontId="5" fillId="0" borderId="0" xfId="0" applyFont="1" applyFill="1" applyAlignment="1">
      <alignment horizontal="left" vertical="center"/>
    </xf>
    <xf numFmtId="165" fontId="2" fillId="3" borderId="0" xfId="0" applyNumberFormat="1" applyFont="1" applyFill="1" applyAlignment="1">
      <alignment horizontal="center"/>
    </xf>
    <xf numFmtId="165" fontId="2" fillId="0" borderId="0" xfId="0" applyNumberFormat="1" applyFont="1" applyFill="1" applyAlignment="1">
      <alignment horizontal="left" vertical="center"/>
    </xf>
    <xf numFmtId="165" fontId="0" fillId="0" borderId="0" xfId="0" applyNumberFormat="1"/>
    <xf numFmtId="165" fontId="2" fillId="3" borderId="0" xfId="0" applyNumberFormat="1" applyFont="1" applyFill="1"/>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1" fillId="0" borderId="0" xfId="0" applyFont="1" applyAlignment="1">
      <alignment horizontal="center"/>
    </xf>
    <xf numFmtId="0" fontId="0" fillId="0" borderId="0" xfId="0" applyFont="1" applyFill="1" applyAlignment="1">
      <alignment horizontal="left" vertical="center" wrapText="1"/>
    </xf>
  </cellXfs>
  <cellStyles count="1">
    <cellStyle name="Normal" xfId="0" builtinId="0"/>
  </cellStyles>
  <dxfs count="26">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409]h:mm\ AM/PM;@"/>
      <fill>
        <patternFill patternType="solid">
          <fgColor indexed="64"/>
          <bgColor theme="0" tint="-0.249977111117893"/>
        </patternFill>
      </fill>
    </dxf>
    <dxf>
      <font>
        <b val="0"/>
        <i val="0"/>
        <strike val="0"/>
        <condense val="0"/>
        <extend val="0"/>
        <outline val="0"/>
        <shadow val="0"/>
        <u val="none"/>
        <vertAlign val="baseline"/>
        <sz val="11"/>
        <color auto="1"/>
        <name val="Calibri"/>
        <scheme val="minor"/>
      </font>
      <numFmt numFmtId="165" formatCode="[$-409]h:mm\ AM/PM;@"/>
      <fill>
        <patternFill patternType="solid">
          <fgColor indexed="64"/>
          <bgColor theme="0" tint="-0.249977111117893"/>
        </patternFill>
      </fill>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2" formatCode="0.00"/>
      <fill>
        <patternFill patternType="solid">
          <fgColor indexed="64"/>
          <bgColor theme="0" tint="-0.249977111117893"/>
        </patternFill>
      </fill>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dxf>
    <dxf>
      <font>
        <strike val="0"/>
        <outline val="0"/>
        <shadow val="0"/>
        <u val="none"/>
        <vertAlign val="baseline"/>
        <sz val="11"/>
        <color auto="1"/>
        <name val="Calibri"/>
        <scheme val="minor"/>
      </font>
      <numFmt numFmtId="23" formatCode="h:mm\ AM/PM"/>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solid">
          <fgColor indexed="64"/>
          <bgColor theme="0" tint="-0.249977111117893"/>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none"/>
      </font>
      <fill>
        <patternFill patternType="solid">
          <fgColor rgb="FF000000"/>
          <bgColor rgb="FFBFBFBF"/>
        </patternFill>
      </fill>
    </dxf>
    <dxf>
      <font>
        <strike val="0"/>
        <outline val="0"/>
        <shadow val="0"/>
        <u val="none"/>
        <vertAlign val="baseline"/>
        <sz val="11"/>
        <color auto="1"/>
        <name val="Calibri"/>
        <scheme val="none"/>
      </font>
      <fill>
        <patternFill patternType="none">
          <fgColor rgb="FF000000"/>
          <bgColor auto="1"/>
        </patternFill>
      </fill>
    </dxf>
    <dxf>
      <font>
        <strike val="0"/>
        <outline val="0"/>
        <shadow val="0"/>
        <u val="none"/>
        <vertAlign val="baseline"/>
        <sz val="11"/>
        <color auto="1"/>
        <name val="Calibri"/>
        <scheme val="minor"/>
      </font>
      <fill>
        <patternFill patternType="solid">
          <fgColor indexed="64"/>
          <bgColor theme="0" tint="-0.249977111117893"/>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strike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scheme val="minor"/>
      </font>
      <numFmt numFmtId="165" formatCode="[$-409]h:mm\ AM/PM;@"/>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auto="1"/>
        <name val="Calibri"/>
        <scheme val="minor"/>
      </font>
      <numFmt numFmtId="165" formatCode="[$-409]h:mm\ AM/PM;@"/>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auto="1"/>
        <name val="Calibri"/>
        <scheme val="minor"/>
      </font>
      <fill>
        <patternFill patternType="solid">
          <fgColor indexed="64"/>
          <bgColor theme="0" tint="-0.249977111117893"/>
        </patternFill>
      </fill>
    </dxf>
    <dxf>
      <font>
        <strike val="0"/>
        <outline val="0"/>
        <shadow val="0"/>
        <u val="none"/>
        <vertAlign val="baseline"/>
        <sz val="11"/>
        <color auto="1"/>
        <name val="Calibri"/>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auto="1"/>
        <name val="Calibri"/>
        <scheme val="minor"/>
      </font>
      <fill>
        <patternFill patternType="solid">
          <fgColor indexed="64"/>
          <bgColor theme="0" tint="-0.249977111117893"/>
        </patternFill>
      </fill>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2:E14" totalsRowCount="1" headerRowDxfId="25" dataDxfId="24" totalsRowDxfId="23">
  <tableColumns count="5">
    <tableColumn id="2" name="Start" dataDxfId="22" totalsRowDxfId="4"/>
    <tableColumn id="3" name="End" dataDxfId="21" totalsRowDxfId="3">
      <calculatedColumnFormula>Table1[[#This Row],[Start]]+TIME(0,Table1[Min],0)</calculatedColumnFormula>
    </tableColumn>
    <tableColumn id="4" name="Min" totalsRowFunction="custom" dataDxfId="20" totalsRowDxfId="2">
      <totalsRowFormula>SUM(Table1[Min])/60</totalsRowFormula>
    </tableColumn>
    <tableColumn id="5" name="Session Name" totalsRowLabel="Total Time" dataDxfId="19" totalsRowDxfId="1"/>
    <tableColumn id="1" name="Detail" dataDxfId="18" totalsRowDxfId="0"/>
  </tableColumns>
  <tableStyleInfo name="TableStyleMedium9" showFirstColumn="0" showLastColumn="0" showRowStripes="1" showColumnStripes="0"/>
</table>
</file>

<file path=xl/tables/table2.xml><?xml version="1.0" encoding="utf-8"?>
<table xmlns="http://schemas.openxmlformats.org/spreadsheetml/2006/main" id="2" name="Table13" displayName="Table13" ref="B6:F18" totalsRowCount="1" headerRowDxfId="17" dataDxfId="16" totalsRowDxfId="15">
  <tableColumns count="5">
    <tableColumn id="2" name="Start" dataDxfId="14" totalsRowDxfId="13"/>
    <tableColumn id="3" name="End" dataDxfId="12" totalsRowDxfId="11">
      <calculatedColumnFormula>Table13[[#This Row],[Start]]+TIME(0,Table13[Length],0)</calculatedColumnFormula>
    </tableColumn>
    <tableColumn id="4" name="Length" totalsRowFunction="custom" dataDxfId="10" totalsRowDxfId="9">
      <totalsRowFormula>SUM(Table13[Length])/60</totalsRowFormula>
    </tableColumn>
    <tableColumn id="5" name="Session Name" totalsRowLabel="Total Time" dataDxfId="8" totalsRowDxfId="7"/>
    <tableColumn id="6" name="Presenter" dataDxfId="6" totalsRowDxfId="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14"/>
  <sheetViews>
    <sheetView showGridLines="0" tabSelected="1" zoomScale="120" zoomScaleNormal="120" zoomScaleSheetLayoutView="190" workbookViewId="0">
      <pane ySplit="2" topLeftCell="A3" activePane="bottomLeft" state="frozen"/>
      <selection pane="bottomLeft" activeCell="A2" sqref="A2"/>
    </sheetView>
  </sheetViews>
  <sheetFormatPr defaultRowHeight="15"/>
  <cols>
    <col min="1" max="1" width="11.28515625" style="25" customWidth="1"/>
    <col min="2" max="2" width="9.28515625" style="25" bestFit="1" customWidth="1"/>
    <col min="3" max="3" width="4.5703125" bestFit="1" customWidth="1"/>
    <col min="4" max="4" width="17.7109375" customWidth="1"/>
    <col min="5" max="5" width="66.5703125" style="15" customWidth="1"/>
  </cols>
  <sheetData>
    <row r="1" spans="1:5">
      <c r="A1" s="27" t="s">
        <v>37</v>
      </c>
      <c r="B1" s="28"/>
      <c r="C1" s="28"/>
      <c r="D1" s="28"/>
      <c r="E1" s="28"/>
    </row>
    <row r="2" spans="1:5" s="13" customFormat="1">
      <c r="A2" s="23" t="s">
        <v>0</v>
      </c>
      <c r="B2" s="23" t="s">
        <v>1</v>
      </c>
      <c r="C2" s="2" t="s">
        <v>31</v>
      </c>
      <c r="D2" s="2" t="s">
        <v>3</v>
      </c>
      <c r="E2" s="19" t="s">
        <v>32</v>
      </c>
    </row>
    <row r="3" spans="1:5" s="18" customFormat="1" ht="30">
      <c r="A3" s="24">
        <v>0.35416666666666669</v>
      </c>
      <c r="B3" s="24">
        <f>Table1[[#This Row],[Start]]+TIME(0,Table1[Min],0)</f>
        <v>0.375</v>
      </c>
      <c r="C3" s="22">
        <v>30</v>
      </c>
      <c r="D3" s="20" t="s">
        <v>36</v>
      </c>
      <c r="E3" s="17"/>
    </row>
    <row r="4" spans="1:5" s="18" customFormat="1" ht="360">
      <c r="A4" s="24">
        <f>B3</f>
        <v>0.375</v>
      </c>
      <c r="B4" s="24">
        <f>Table1[[#This Row],[Start]]+TIME(0,Table1[Min],0)</f>
        <v>0.38194444444444442</v>
      </c>
      <c r="C4" s="16">
        <v>10</v>
      </c>
      <c r="D4" s="20" t="s">
        <v>33</v>
      </c>
      <c r="E4" s="17" t="s">
        <v>45</v>
      </c>
    </row>
    <row r="5" spans="1:5" s="18" customFormat="1" ht="75">
      <c r="A5" s="24">
        <f t="shared" ref="A5:A12" si="0">B4</f>
        <v>0.38194444444444442</v>
      </c>
      <c r="B5" s="24">
        <f>Table1[[#This Row],[Start]]+TIME(0,Table1[Min],0)</f>
        <v>0.40972222222222221</v>
      </c>
      <c r="C5" s="16">
        <v>40</v>
      </c>
      <c r="D5" s="20" t="s">
        <v>39</v>
      </c>
      <c r="E5" s="17" t="s">
        <v>38</v>
      </c>
    </row>
    <row r="6" spans="1:5" s="18" customFormat="1" ht="75">
      <c r="A6" s="24">
        <f>B5</f>
        <v>0.40972222222222221</v>
      </c>
      <c r="B6" s="24">
        <f>Table1[[#This Row],[Start]]+TIME(0,Table1[Min],0)</f>
        <v>0.41666666666666663</v>
      </c>
      <c r="C6" s="16">
        <v>10</v>
      </c>
      <c r="D6" s="20" t="s">
        <v>42</v>
      </c>
      <c r="E6" s="17" t="s">
        <v>44</v>
      </c>
    </row>
    <row r="7" spans="1:5" s="18" customFormat="1" ht="180">
      <c r="A7" s="24">
        <f t="shared" ref="A7:A11" si="1">B6</f>
        <v>0.41666666666666663</v>
      </c>
      <c r="B7" s="24">
        <f>Table1[[#This Row],[Start]]+TIME(0,Table1[Min],0)</f>
        <v>0.43749999999999994</v>
      </c>
      <c r="C7" s="16">
        <v>30</v>
      </c>
      <c r="D7" s="20" t="s">
        <v>46</v>
      </c>
      <c r="E7" s="17" t="s">
        <v>47</v>
      </c>
    </row>
    <row r="8" spans="1:5" s="18" customFormat="1">
      <c r="A8" s="24">
        <f t="shared" si="1"/>
        <v>0.43749999999999994</v>
      </c>
      <c r="B8" s="24">
        <f>Table1[[#This Row],[Start]]+TIME(0,Table1[Min],0)</f>
        <v>0.44791666666666663</v>
      </c>
      <c r="C8" s="16">
        <v>15</v>
      </c>
      <c r="D8" s="20" t="s">
        <v>43</v>
      </c>
      <c r="E8" s="17"/>
    </row>
    <row r="9" spans="1:5" s="18" customFormat="1" ht="60">
      <c r="A9" s="24">
        <f>B7</f>
        <v>0.43749999999999994</v>
      </c>
      <c r="B9" s="24">
        <f>Table1[[#This Row],[Start]]+TIME(0,Table1[Min],0)</f>
        <v>0.45833333333333326</v>
      </c>
      <c r="C9" s="16">
        <v>30</v>
      </c>
      <c r="D9" s="20" t="s">
        <v>40</v>
      </c>
      <c r="E9" s="17" t="s">
        <v>48</v>
      </c>
    </row>
    <row r="10" spans="1:5" s="18" customFormat="1" ht="57" customHeight="1">
      <c r="A10" s="24">
        <f t="shared" si="1"/>
        <v>0.45833333333333326</v>
      </c>
      <c r="B10" s="24">
        <f>Table1[[#This Row],[Start]]+TIME(0,Table1[Min],0)</f>
        <v>0.47222222222222215</v>
      </c>
      <c r="C10" s="16">
        <v>20</v>
      </c>
      <c r="D10" s="20" t="s">
        <v>41</v>
      </c>
      <c r="E10" s="30" t="s">
        <v>49</v>
      </c>
    </row>
    <row r="11" spans="1:5" ht="60">
      <c r="A11" s="24">
        <f t="shared" si="1"/>
        <v>0.47222222222222215</v>
      </c>
      <c r="B11" s="24">
        <f>Table1[[#This Row],[Start]]+TIME(0,Table1[Min],0)</f>
        <v>0.47916666666666657</v>
      </c>
      <c r="C11" s="16">
        <v>10</v>
      </c>
      <c r="D11" s="20" t="s">
        <v>34</v>
      </c>
      <c r="E11" s="17" t="s">
        <v>35</v>
      </c>
    </row>
    <row r="12" spans="1:5">
      <c r="A12" s="24">
        <f t="shared" si="0"/>
        <v>0.47916666666666657</v>
      </c>
      <c r="B12" s="24">
        <f>Table1[[#This Row],[Start]]+TIME(0,Table1[Min],0)</f>
        <v>0.47916666666666657</v>
      </c>
      <c r="C12" s="16">
        <v>0</v>
      </c>
      <c r="D12" s="20"/>
      <c r="E12" s="17"/>
    </row>
    <row r="13" spans="1:5">
      <c r="A13" s="24"/>
      <c r="B13" s="24"/>
      <c r="C13" s="16"/>
      <c r="D13" s="20"/>
      <c r="E13" s="17"/>
    </row>
    <row r="14" spans="1:5">
      <c r="A14" s="26"/>
      <c r="B14" s="26"/>
      <c r="C14" s="21">
        <f>SUM(Table1[Min])/60</f>
        <v>3.25</v>
      </c>
      <c r="D14" s="1" t="s">
        <v>14</v>
      </c>
      <c r="E14" s="14"/>
    </row>
  </sheetData>
  <mergeCells count="1">
    <mergeCell ref="A1:E1"/>
  </mergeCells>
  <printOptions horizontalCentered="1"/>
  <pageMargins left="0.7" right="0.7" top="0.75" bottom="0.75" header="0.3" footer="0.3"/>
  <pageSetup scale="79" orientation="portrait" horizont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showGridLines="0" zoomScale="115" zoomScaleNormal="115" workbookViewId="0">
      <selection activeCell="A11" sqref="A11"/>
    </sheetView>
  </sheetViews>
  <sheetFormatPr defaultRowHeight="15"/>
  <cols>
    <col min="1" max="1" width="68.28515625" customWidth="1"/>
    <col min="2" max="3" width="9.5703125" bestFit="1" customWidth="1"/>
    <col min="5" max="5" width="21.7109375" customWidth="1"/>
    <col min="6" max="6" width="25.42578125" customWidth="1"/>
  </cols>
  <sheetData>
    <row r="2" spans="1:6">
      <c r="B2" s="29"/>
      <c r="C2" s="29"/>
      <c r="D2" s="29"/>
      <c r="E2" s="29"/>
      <c r="F2" s="29"/>
    </row>
    <row r="3" spans="1:6">
      <c r="B3" s="29"/>
      <c r="C3" s="29"/>
      <c r="D3" s="29"/>
      <c r="E3" s="29"/>
      <c r="F3" s="29"/>
    </row>
    <row r="5" spans="1:6" ht="77.25">
      <c r="B5" s="10" t="s">
        <v>28</v>
      </c>
      <c r="C5" s="10" t="s">
        <v>27</v>
      </c>
      <c r="D5" s="10" t="s">
        <v>26</v>
      </c>
      <c r="E5" s="10" t="s">
        <v>24</v>
      </c>
      <c r="F5" s="10" t="s">
        <v>25</v>
      </c>
    </row>
    <row r="6" spans="1:6">
      <c r="B6" s="1" t="s">
        <v>0</v>
      </c>
      <c r="C6" s="1" t="s">
        <v>1</v>
      </c>
      <c r="D6" s="2" t="s">
        <v>2</v>
      </c>
      <c r="E6" s="1" t="s">
        <v>3</v>
      </c>
      <c r="F6" s="1" t="s">
        <v>16</v>
      </c>
    </row>
    <row r="7" spans="1:6">
      <c r="A7" s="9" t="s">
        <v>17</v>
      </c>
      <c r="B7" s="7">
        <v>0.35416666666666669</v>
      </c>
      <c r="C7" s="5">
        <f>Table13[[#This Row],[Start]]+TIME(0,Table13[Length],0)</f>
        <v>0.375</v>
      </c>
      <c r="D7" s="11">
        <v>30</v>
      </c>
      <c r="E7" s="8" t="s">
        <v>15</v>
      </c>
      <c r="F7" s="8" t="s">
        <v>18</v>
      </c>
    </row>
    <row r="8" spans="1:6">
      <c r="B8" s="5">
        <f>C7</f>
        <v>0.375</v>
      </c>
      <c r="C8" s="5">
        <f>Table13[[#This Row],[Start]]+TIME(0,Table13[Length],0)</f>
        <v>0.4236111111111111</v>
      </c>
      <c r="D8" s="4">
        <v>70</v>
      </c>
      <c r="E8" s="6" t="s">
        <v>4</v>
      </c>
      <c r="F8" s="6" t="s">
        <v>19</v>
      </c>
    </row>
    <row r="9" spans="1:6">
      <c r="A9" s="9"/>
      <c r="B9" s="5">
        <f t="shared" ref="B9:B17" si="0">C8</f>
        <v>0.4236111111111111</v>
      </c>
      <c r="C9" s="5">
        <f>Table13[[#This Row],[Start]]+TIME(0,Table13[Length],0)</f>
        <v>0.4375</v>
      </c>
      <c r="D9" s="4">
        <v>20</v>
      </c>
      <c r="E9" s="6" t="s">
        <v>5</v>
      </c>
      <c r="F9" s="6"/>
    </row>
    <row r="10" spans="1:6">
      <c r="B10" s="5">
        <f t="shared" si="0"/>
        <v>0.4375</v>
      </c>
      <c r="C10" s="5">
        <f>Table13[[#This Row],[Start]]+TIME(0,Table13[Length],0)</f>
        <v>0.47222222222222221</v>
      </c>
      <c r="D10" s="4">
        <v>50</v>
      </c>
      <c r="E10" s="6" t="s">
        <v>8</v>
      </c>
      <c r="F10" s="6" t="s">
        <v>20</v>
      </c>
    </row>
    <row r="11" spans="1:6">
      <c r="B11" s="5">
        <f t="shared" si="0"/>
        <v>0.47222222222222221</v>
      </c>
      <c r="C11" s="5">
        <f>Table13[[#This Row],[Start]]+TIME(0,Table13[Length],0)</f>
        <v>0.51041666666666663</v>
      </c>
      <c r="D11" s="4">
        <v>55</v>
      </c>
      <c r="E11" s="6" t="s">
        <v>6</v>
      </c>
      <c r="F11" s="6"/>
    </row>
    <row r="12" spans="1:6">
      <c r="B12" s="5">
        <f t="shared" si="0"/>
        <v>0.51041666666666663</v>
      </c>
      <c r="C12" s="5">
        <f>Table13[[#This Row],[Start]]+TIME(0,Table13[Length],0)</f>
        <v>0.55208333333333326</v>
      </c>
      <c r="D12" s="4">
        <v>60</v>
      </c>
      <c r="E12" s="6" t="s">
        <v>7</v>
      </c>
      <c r="F12" s="6"/>
    </row>
    <row r="13" spans="1:6">
      <c r="B13" s="5">
        <f t="shared" si="0"/>
        <v>0.55208333333333326</v>
      </c>
      <c r="C13" s="5">
        <f>Table13[[#This Row],[Start]]+TIME(0,Table13[Length],0)</f>
        <v>0.60763888888888884</v>
      </c>
      <c r="D13" s="4">
        <v>80</v>
      </c>
      <c r="E13" s="6" t="s">
        <v>10</v>
      </c>
      <c r="F13" s="6" t="s">
        <v>21</v>
      </c>
    </row>
    <row r="14" spans="1:6">
      <c r="B14" s="5">
        <f>C13</f>
        <v>0.60763888888888884</v>
      </c>
      <c r="C14" s="5">
        <f>Table13[[#This Row],[Start]]+TIME(0,Table13[Length],0)</f>
        <v>0.62152777777777768</v>
      </c>
      <c r="D14" s="4">
        <v>20</v>
      </c>
      <c r="E14" s="6" t="s">
        <v>9</v>
      </c>
      <c r="F14" s="6"/>
    </row>
    <row r="15" spans="1:6">
      <c r="B15" s="5">
        <f t="shared" si="0"/>
        <v>0.62152777777777768</v>
      </c>
      <c r="C15" s="5">
        <f>Table13[[#This Row],[Start]]+TIME(0,Table13[Length],0)</f>
        <v>0.65624999999999989</v>
      </c>
      <c r="D15" s="4">
        <v>50</v>
      </c>
      <c r="E15" s="6" t="s">
        <v>11</v>
      </c>
      <c r="F15" s="6" t="s">
        <v>22</v>
      </c>
    </row>
    <row r="16" spans="1:6">
      <c r="B16" s="5">
        <f t="shared" si="0"/>
        <v>0.65624999999999989</v>
      </c>
      <c r="C16" s="5">
        <f>Table13[[#This Row],[Start]]+TIME(0,Table13[Length],0)</f>
        <v>0.68749999999999989</v>
      </c>
      <c r="D16" s="4">
        <v>45</v>
      </c>
      <c r="E16" s="6" t="s">
        <v>12</v>
      </c>
      <c r="F16" s="6" t="s">
        <v>23</v>
      </c>
    </row>
    <row r="17" spans="1:6">
      <c r="B17" s="5">
        <f t="shared" si="0"/>
        <v>0.68749999999999989</v>
      </c>
      <c r="C17" s="5">
        <f>Table13[[#This Row],[Start]]+TIME(0,Table13[Length],0)</f>
        <v>0.69444444444444431</v>
      </c>
      <c r="D17" s="4">
        <v>10</v>
      </c>
      <c r="E17" s="6" t="s">
        <v>13</v>
      </c>
      <c r="F17" s="6" t="s">
        <v>18</v>
      </c>
    </row>
    <row r="18" spans="1:6">
      <c r="A18" s="9" t="s">
        <v>30</v>
      </c>
      <c r="B18" s="1"/>
      <c r="C18" s="1"/>
      <c r="D18" s="3">
        <f>SUM(Table13[Length])/60</f>
        <v>8.1666666666666661</v>
      </c>
      <c r="E18" s="1" t="s">
        <v>14</v>
      </c>
      <c r="F18" s="1"/>
    </row>
    <row r="20" spans="1:6" ht="26.25">
      <c r="A20" s="12" t="s">
        <v>29</v>
      </c>
    </row>
  </sheetData>
  <mergeCells count="2">
    <mergeCell ref="B2:F2"/>
    <mergeCell ref="B3:F3"/>
  </mergeCells>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E8491DE3A9594BA594204248916B6B" ma:contentTypeVersion="13" ma:contentTypeDescription="Create a new document." ma:contentTypeScope="" ma:versionID="d0bdb7fd44c3e3f513312216f528e42e">
  <xsd:schema xmlns:xsd="http://www.w3.org/2001/XMLSchema" xmlns:xs="http://www.w3.org/2001/XMLSchema" xmlns:p="http://schemas.microsoft.com/office/2006/metadata/properties" xmlns:ns1="http://schemas.microsoft.com/sharepoint/v3" xmlns:ns2="85aa799c-9193-4f37-a1dd-d313431f33d1" targetNamespace="http://schemas.microsoft.com/office/2006/metadata/properties" ma:root="true" ma:fieldsID="69c999775f1e20df257893f3bb5b78d6" ns1:_="" ns2:_="">
    <xsd:import namespace="http://schemas.microsoft.com/sharepoint/v3"/>
    <xsd:import namespace="85aa799c-9193-4f37-a1dd-d313431f33d1"/>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internalName="PublishingStartDate">
      <xsd:simpleType>
        <xsd:restriction base="dms:Unknown"/>
      </xsd:simpleType>
    </xsd:element>
    <xsd:element name="PublishingExpirationDate" ma:index="3"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aa799c-9193-4f37-a1dd-d313431f33d1"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f5f497dd-7ad7-4916-b4f6-5559c5285163}" ma:internalName="TaxCatchAll" ma:showField="CatchAllData" ma:web="85aa799c-9193-4f37-a1dd-d313431f33d1">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f5f497dd-7ad7-4916-b4f6-5559c5285163}" ma:internalName="TaxCatchAllLabel" ma:readOnly="true" ma:showField="CatchAllDataLabel" ma:web="85aa799c-9193-4f37-a1dd-d313431f33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85aa799c-9193-4f37-a1dd-d313431f33d1"/>
  </documentManagement>
</p:properties>
</file>

<file path=customXml/itemProps1.xml><?xml version="1.0" encoding="utf-8"?>
<ds:datastoreItem xmlns:ds="http://schemas.openxmlformats.org/officeDocument/2006/customXml" ds:itemID="{E0500234-58B6-4671-A032-22E955B20893}"/>
</file>

<file path=customXml/itemProps2.xml><?xml version="1.0" encoding="utf-8"?>
<ds:datastoreItem xmlns:ds="http://schemas.openxmlformats.org/officeDocument/2006/customXml" ds:itemID="{D0AF89A6-3D39-4E9C-9D24-30A983D7AD1A}"/>
</file>

<file path=customXml/itemProps3.xml><?xml version="1.0" encoding="utf-8"?>
<ds:datastoreItem xmlns:ds="http://schemas.openxmlformats.org/officeDocument/2006/customXml" ds:itemID="{536512D3-CBE3-49C1-812C-A87E656925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Agenda</vt:lpstr>
      <vt:lpstr>Sample with Instructions</vt:lpstr>
      <vt:lpstr>Agenda!Print_Area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Vickie S. Evans</dc:creator>
  <cp:lastModifiedBy>Wake County</cp:lastModifiedBy>
  <cp:lastPrinted>2017-02-21T13:52:30Z</cp:lastPrinted>
  <dcterms:created xsi:type="dcterms:W3CDTF">2012-08-22T13:09:29Z</dcterms:created>
  <dcterms:modified xsi:type="dcterms:W3CDTF">2017-02-22T18:15:21Z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0x0101009FE8491DE3A9594BA594204248916B6B</vt:lpwstr>
  </property>
</Properties>
</file>